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C13" i="1"/>
  <c r="E12" i="1"/>
  <c r="C12" i="1"/>
  <c r="E11" i="1"/>
  <c r="C11" i="1"/>
  <c r="E9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<sst xmlns="http://schemas.openxmlformats.org/spreadsheetml/2006/main" count="35" uniqueCount="35">
  <si>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</si>
  <si>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</si>
  <si>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</si>
  <si>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</si>
  <si>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</si>
  <si>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</si>
  <si>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</si>
  <si>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</si>
  <si>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</si>
  <si>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</si>
  <si>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</si>
  <si>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</si>
  <si>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</si>
  <si>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</si>
  <si>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</si>
  <si>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</si>
  <si>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</si>
  <si>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</si>
  <si>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</si>
  <si>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</si>
  <si>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</si>
  <si>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</si>
  <si>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</si>
  <si>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Запеканка из творога со сгущ  молоком</t>
  </si>
  <si>
    <t xml:space="preserve">Кофейный напиток с молоком </t>
  </si>
  <si>
    <t>Фирм</t>
  </si>
  <si>
    <t xml:space="preserve">Лепешка сметанная </t>
  </si>
  <si>
    <t>Итого за Завтрак</t>
  </si>
  <si>
    <t>Гуляш 40/50</t>
  </si>
  <si>
    <t>Картофельное пюре с маслом сливочным</t>
  </si>
  <si>
    <t>Компот из сухофруктов</t>
  </si>
  <si>
    <t>Мармелад</t>
  </si>
  <si>
    <t>Итого за Обед</t>
  </si>
  <si>
    <t>Борщ из св. капусты с карт. со сметаной</t>
  </si>
  <si>
    <t>Овощи порционно (посезонно)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</si>
</sst>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3" fillId="0" borderId="0" xfId="0" applyNumberFormat="1" applyFont="1"/>
    <xf numFmtId="0" fontId="3" fillId="0" borderId="0" xfId="0" applyNumberFormat="1" applyFont="1" applyFill="1"/>
    <xf numFmtId="49" fontId="3" fillId="0" borderId="1" xfId="0" applyNumberFormat="1" applyFont="1" applyFill="1" applyBorder="1"/>
    <xf numFmtId="14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2" fontId="3" fillId="0" borderId="7" xfId="0" applyNumberFormat="1" applyFont="1" applyFill="1" applyBorder="1"/>
    <xf numFmtId="0" fontId="3" fillId="0" borderId="8" xfId="0" applyNumberFormat="1" applyFont="1" applyFill="1" applyBorder="1"/>
    <xf numFmtId="0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" xfId="0" applyNumberFormat="1" applyFont="1" applyFill="1" applyBorder="1"/>
    <xf numFmtId="0" fontId="3" fillId="0" borderId="9" xfId="0" applyNumberFormat="1" applyFont="1" applyFill="1" applyBorder="1"/>
    <xf numFmtId="0" fontId="3" fillId="0" borderId="10" xfId="0" applyNumberFormat="1" applyFont="1" applyFill="1" applyBorder="1"/>
    <xf numFmtId="0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/>
    <xf numFmtId="0" fontId="5" fillId="0" borderId="13" xfId="0" applyFont="1" applyBorder="1"/>
    <xf numFmtId="2" fontId="5" fillId="0" borderId="13" xfId="0" applyNumberFormat="1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2" fontId="5" fillId="0" borderId="14" xfId="0" applyNumberFormat="1" applyFont="1" applyBorder="1"/>
    <xf numFmtId="0" fontId="6" fillId="0" borderId="0" xfId="0" applyFont="1"/>
    <xf numFmtId="2" fontId="6" fillId="0" borderId="0" xfId="0" applyNumberFormat="1" applyFont="1"/>
    <xf numFmtId="0" fontId="3" fillId="0" borderId="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Border="1"/>
    <xf numFmtId="0" fontId="3" fillId="0" borderId="14" xfId="0" applyNumberFormat="1" applyFont="1" applyFill="1" applyBorder="1"/>
    <xf numFmtId="2" fontId="6" fillId="0" borderId="14" xfId="0" applyNumberFormat="1" applyFont="1" applyBorder="1"/>
    <xf numFmtId="0" fontId="6" fillId="0" borderId="14" xfId="0" applyFont="1" applyBorder="1"/>
    <xf numFmtId="0" fontId="1" fillId="0" borderId="14" xfId="0" applyNumberFormat="1" applyFont="1" applyFill="1" applyBorder="1"/>
    <xf numFmtId="0" fontId="3" fillId="0" borderId="6" xfId="0" applyNumberFormat="1" applyFont="1" applyFill="1" applyBorder="1" applyAlignment="1"/>
    <xf numFmtId="0" fontId="3" fillId="0" borderId="8" xfId="0" applyNumberFormat="1" applyFont="1" applyFill="1" applyBorder="1" applyAlignment="1"/>
    <xf numFmtId="2" fontId="3" fillId="0" borderId="12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3" fillId="0" borderId="16" xfId="0" applyNumberFormat="1" applyFont="1" applyFill="1" applyBorder="1"/>
    <xf numFmtId="0" fontId="2" fillId="0" borderId="14" xfId="0" applyNumberFormat="1" applyFont="1" applyFill="1" applyBorder="1"/>
    <xf numFmtId="0" fontId="7" fillId="0" borderId="0" xfId="0" applyNumberFormat="1" applyFont="1"/>
    <xf numFmtId="2" fontId="3" fillId="0" borderId="17" xfId="0" applyNumberFormat="1" applyFont="1" applyFill="1" applyBorder="1"/>
    <xf numFmtId="2" fontId="3" fillId="0" borderId="18" xfId="0" applyNumberFormat="1" applyFont="1" applyFill="1" applyBorder="1"/>
    <xf numFmtId="2" fontId="4" fillId="0" borderId="19" xfId="0" applyNumberFormat="1" applyFont="1" applyFill="1" applyBorder="1"/>
    <xf numFmtId="0" fontId="8" fillId="0" borderId="14" xfId="0" applyNumberFormat="1" applyFont="1" applyBorder="1"/>
    <xf numFmtId="2" fontId="3" fillId="0" borderId="20" xfId="0" applyNumberFormat="1" applyFont="1" applyFill="1" applyBorder="1"/>
    <xf numFmtId="2" fontId="3" fillId="0" borderId="21" xfId="0" applyNumberFormat="1" applyFont="1" applyFill="1" applyBorder="1"/>
    <xf numFmtId="1" fontId="3" fillId="0" borderId="14" xfId="0" applyNumberFormat="1" applyFont="1" applyFill="1" applyBorder="1"/>
    <xf numFmtId="0" fontId="7" fillId="0" borderId="14" xfId="0" applyNumberFormat="1" applyFont="1" applyBorder="1"/>
    <xf numFmtId="0" fontId="7" fillId="0" borderId="14" xfId="0" applyNumberFormat="1" applyFont="1" applyBorder="1" applyAlignment="1">
      <alignment horizontal="right" vertical="center"/>
    </xf>
    <xf numFmtId="0" fontId="3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47" t="s">
        <v>19</v>
      </c>
      <c r="C1" s="48"/>
      <c r="D1" s="49"/>
      <c r="E1" s="1" t="s">
        <v>1</v>
      </c>
      <c r="F1" s="2"/>
      <c r="G1" s="1"/>
      <c r="H1" s="1"/>
      <c r="I1" s="1" t="s">
        <v>2</v>
      </c>
      <c r="J1" s="3">
        <v>45335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2" t="s">
        <v>3</v>
      </c>
      <c r="B3" s="24" t="s">
        <v>4</v>
      </c>
      <c r="C3" s="2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0" t="s">
        <v>13</v>
      </c>
      <c r="B4" s="25"/>
      <c r="C4" s="15" t="str">
        <f>"366"</f>
        <v>366</v>
      </c>
      <c r="D4" s="15" t="s">
        <v>23</v>
      </c>
      <c r="E4" s="16" t="str">
        <f>"150/30"</f>
        <v>150/30</v>
      </c>
      <c r="F4" s="6"/>
      <c r="G4" s="16">
        <v>466.09964999999994</v>
      </c>
      <c r="H4" s="16">
        <v>28.6</v>
      </c>
      <c r="I4" s="16">
        <v>21.02</v>
      </c>
      <c r="J4" s="16">
        <v>40.75</v>
      </c>
    </row>
    <row r="5" spans="1:10" x14ac:dyDescent="0.3">
      <c r="A5" s="31"/>
      <c r="B5" s="26" t="s">
        <v>14</v>
      </c>
      <c r="C5" s="15" t="str">
        <f>"692"</f>
        <v>692</v>
      </c>
      <c r="D5" s="15" t="s">
        <v>24</v>
      </c>
      <c r="E5" s="16" t="str">
        <f>"200"</f>
        <v>200</v>
      </c>
      <c r="F5" s="9"/>
      <c r="G5" s="16">
        <v>73.107079999999996</v>
      </c>
      <c r="H5" s="16">
        <v>2.6</v>
      </c>
      <c r="I5" s="16">
        <v>1.85</v>
      </c>
      <c r="J5" s="16">
        <v>12.08</v>
      </c>
    </row>
    <row r="6" spans="1:10" x14ac:dyDescent="0.3">
      <c r="A6" s="31"/>
      <c r="B6" s="25"/>
      <c r="C6" s="18" t="s">
        <v>25</v>
      </c>
      <c r="D6" s="18" t="s">
        <v>26</v>
      </c>
      <c r="E6" s="19" t="str">
        <f>"50"</f>
        <v>50</v>
      </c>
      <c r="F6" s="32"/>
      <c r="G6" s="16">
        <v>134.22406488999999</v>
      </c>
      <c r="H6" s="16">
        <v>2.98</v>
      </c>
      <c r="I6" s="16">
        <v>4.43</v>
      </c>
      <c r="J6" s="16">
        <v>20.8</v>
      </c>
    </row>
    <row r="7" spans="1:10" x14ac:dyDescent="0.3">
      <c r="A7" s="31"/>
      <c r="B7" s="8"/>
      <c r="C7" s="20"/>
      <c r="D7" s="20" t="s">
        <v>27</v>
      </c>
      <c r="E7" s="21"/>
      <c r="F7" s="33">
        <v>83.28</v>
      </c>
      <c r="G7" s="27">
        <v>673.43</v>
      </c>
      <c r="H7" s="27">
        <v>34.18</v>
      </c>
      <c r="I7" s="27">
        <v>27.29</v>
      </c>
      <c r="J7" s="27">
        <v>73.63</v>
      </c>
    </row>
    <row r="8" spans="1:10" ht="15" thickBot="1" x14ac:dyDescent="0.35">
      <c r="A8" s="11"/>
      <c r="B8" s="12"/>
      <c r="C8" s="12"/>
      <c r="D8" s="13"/>
      <c r="E8" s="14"/>
      <c r="F8" s="43"/>
      <c r="G8" s="44"/>
      <c r="H8" s="44"/>
      <c r="I8" s="44"/>
      <c r="J8" s="44"/>
    </row>
    <row r="9" spans="1:10" x14ac:dyDescent="0.3">
      <c r="A9" s="7" t="s">
        <v>15</v>
      </c>
      <c r="B9" s="35" t="s">
        <v>16</v>
      </c>
      <c r="C9" s="15"/>
      <c r="D9" s="37" t="s">
        <v>34</v>
      </c>
      <c r="E9" s="16" t="str">
        <f>"60"</f>
        <v>60</v>
      </c>
      <c r="F9" s="42"/>
      <c r="G9" s="45">
        <v>15.25</v>
      </c>
      <c r="H9" s="46">
        <v>0.65</v>
      </c>
      <c r="I9" s="46">
        <v>0.12</v>
      </c>
      <c r="J9" s="46">
        <v>3.06</v>
      </c>
    </row>
    <row r="10" spans="1:10" x14ac:dyDescent="0.3">
      <c r="A10" s="7"/>
      <c r="B10" s="26" t="s">
        <v>17</v>
      </c>
      <c r="C10" s="17">
        <v>110</v>
      </c>
      <c r="D10" s="15" t="s">
        <v>33</v>
      </c>
      <c r="E10" s="34">
        <v>210</v>
      </c>
      <c r="F10" s="38"/>
      <c r="G10" s="19">
        <v>99.14</v>
      </c>
      <c r="H10" s="19">
        <v>1.67</v>
      </c>
      <c r="I10" s="19">
        <v>5.33</v>
      </c>
      <c r="J10" s="19">
        <v>12.14</v>
      </c>
    </row>
    <row r="11" spans="1:10" x14ac:dyDescent="0.3">
      <c r="A11" s="7"/>
      <c r="B11" s="26"/>
      <c r="C11" s="15" t="str">
        <f>"фирм"</f>
        <v>фирм</v>
      </c>
      <c r="D11" s="15" t="s">
        <v>28</v>
      </c>
      <c r="E11" s="16" t="str">
        <f>"90"</f>
        <v>90</v>
      </c>
      <c r="F11" s="10"/>
      <c r="G11" s="16">
        <v>195.54062999999999</v>
      </c>
      <c r="H11" s="16">
        <v>10.54</v>
      </c>
      <c r="I11" s="16">
        <v>14.95</v>
      </c>
      <c r="J11" s="16">
        <v>5.0599999999999996</v>
      </c>
    </row>
    <row r="12" spans="1:10" x14ac:dyDescent="0.3">
      <c r="A12" s="7"/>
      <c r="B12" s="36" t="s">
        <v>18</v>
      </c>
      <c r="C12" s="15" t="str">
        <f>"520"</f>
        <v>520</v>
      </c>
      <c r="D12" s="15" t="s">
        <v>29</v>
      </c>
      <c r="E12" s="16" t="str">
        <f>"150"</f>
        <v>150</v>
      </c>
      <c r="F12" s="10"/>
      <c r="G12" s="16">
        <v>138.26973600000002</v>
      </c>
      <c r="H12" s="16">
        <v>3.13</v>
      </c>
      <c r="I12" s="16">
        <v>4.6500000000000004</v>
      </c>
      <c r="J12" s="16">
        <v>21.25</v>
      </c>
    </row>
    <row r="13" spans="1:10" x14ac:dyDescent="0.3">
      <c r="A13" s="7"/>
      <c r="B13" s="36" t="s">
        <v>20</v>
      </c>
      <c r="C13" s="15" t="str">
        <f>"639"</f>
        <v>639</v>
      </c>
      <c r="D13" s="15" t="s">
        <v>30</v>
      </c>
      <c r="E13" s="16" t="str">
        <f>"200"</f>
        <v>200</v>
      </c>
      <c r="F13" s="10"/>
      <c r="G13" s="16">
        <v>87.598919999999993</v>
      </c>
      <c r="H13" s="16">
        <v>1.02</v>
      </c>
      <c r="I13" s="16">
        <v>0.06</v>
      </c>
      <c r="J13" s="16">
        <v>23.18</v>
      </c>
    </row>
    <row r="14" spans="1:10" x14ac:dyDescent="0.3">
      <c r="A14" s="7"/>
      <c r="B14" s="36"/>
      <c r="C14" s="15" t="str">
        <f>""</f>
        <v/>
      </c>
      <c r="D14" s="15" t="s">
        <v>31</v>
      </c>
      <c r="E14" s="16" t="str">
        <f>"30"</f>
        <v>30</v>
      </c>
      <c r="F14" s="38"/>
      <c r="G14" s="19">
        <v>85.836240000000004</v>
      </c>
      <c r="H14" s="16">
        <v>0.12</v>
      </c>
      <c r="I14" s="16">
        <v>0</v>
      </c>
      <c r="J14" s="16">
        <v>22.52</v>
      </c>
    </row>
    <row r="15" spans="1:10" x14ac:dyDescent="0.3">
      <c r="A15" s="7"/>
      <c r="B15" s="29" t="s">
        <v>22</v>
      </c>
      <c r="C15" s="18"/>
      <c r="D15" s="18" t="s">
        <v>21</v>
      </c>
      <c r="E15" s="19" t="str">
        <f>"70"</f>
        <v>70</v>
      </c>
      <c r="F15" s="39"/>
      <c r="G15" s="19">
        <v>132.65867999999998</v>
      </c>
      <c r="H15" s="16">
        <v>4.53</v>
      </c>
      <c r="I15" s="16">
        <v>0.82</v>
      </c>
      <c r="J15" s="16">
        <v>28.61</v>
      </c>
    </row>
    <row r="16" spans="1:10" x14ac:dyDescent="0.3">
      <c r="A16" s="26"/>
      <c r="B16" s="26"/>
      <c r="C16" s="28"/>
      <c r="D16" s="28" t="s">
        <v>32</v>
      </c>
      <c r="E16" s="27"/>
      <c r="F16" s="40">
        <v>114.86</v>
      </c>
      <c r="G16" s="41">
        <v>754.3</v>
      </c>
      <c r="H16" s="27">
        <v>21.66</v>
      </c>
      <c r="I16" s="27">
        <v>25.93</v>
      </c>
      <c r="J16" s="27">
        <v>115.82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2024-02-04T12:57:43Z</dcterms:modified>
</cp:coreProperties>
</file>