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5" i="1" l="1"/>
  <c r="E14" i="1"/>
  <c r="C14" i="1"/>
  <c r="E13" i="1"/>
  <c r="C13" i="1"/>
  <c r="E12" i="1"/>
  <c r="C12" i="1"/>
  <c r="E11" i="1"/>
  <c r="C11" i="1"/>
  <c r="E10" i="1"/>
  <c r="C10" i="1"/>
  <c r="E7" i="1"/>
  <c r="C7" i="1"/>
  <c r="E6" i="1"/>
  <c r="E5" i="1"/>
  <c r="C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<sst xmlns="http://schemas.openxmlformats.org/spreadsheetml/2006/main" count="34" uniqueCount="34">
  <si>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</si>
  <si>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</si>
  <si>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</si>
  <si>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</si>
  <si>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</si>
  <si>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</si>
  <si>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</si>
  <si>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</si>
  <si>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</si>
  <si>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</si>
  <si>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</si>
  <si>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</si>
  <si>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</si>
  <si>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</si>
  <si>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</si>
  <si>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</si>
  <si>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</si>
  <si>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</si>
  <si>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</si>
  <si>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</si>
  <si>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</si>
  <si>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</si>
  <si>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 xml:space="preserve">Паста по-симбирски </t>
  </si>
  <si>
    <t>Чай с сахаром</t>
  </si>
  <si>
    <t>Хлеб пшеничный</t>
  </si>
  <si>
    <t>Итого за Завтрак</t>
  </si>
  <si>
    <t>Итого за Обед</t>
  </si>
  <si>
    <t xml:space="preserve">Салат из отварной свеклы с сыром </t>
  </si>
  <si>
    <t>Суп картофельный  клецками</t>
  </si>
  <si>
    <t>Птица порционная запеченная</t>
  </si>
  <si>
    <t>Гороховое пюре с маслом сливочным</t>
  </si>
  <si>
    <t xml:space="preserve">Напиток  шиповника  </t>
  </si>
  <si>
    <t>101</t>
  </si>
  <si>
    <t>Горошек зеленый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</si>
</sst>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0" borderId="0" xfId="0" applyNumberFormat="1" applyFont="1" applyFill="1"/>
    <xf numFmtId="49" fontId="1" fillId="0" borderId="1" xfId="0" applyNumberFormat="1" applyFont="1" applyFill="1" applyBorder="1"/>
    <xf numFmtId="14" fontId="1" fillId="0" borderId="1" xfId="0" applyNumberFormat="1" applyFont="1" applyFill="1" applyBorder="1"/>
    <xf numFmtId="0" fontId="2" fillId="0" borderId="12" xfId="0" applyFont="1" applyBorder="1"/>
    <xf numFmtId="2" fontId="2" fillId="0" borderId="12" xfId="0" applyNumberFormat="1" applyFont="1" applyBorder="1"/>
    <xf numFmtId="0" fontId="2" fillId="0" borderId="13" xfId="0" applyFont="1" applyBorder="1"/>
    <xf numFmtId="2" fontId="2" fillId="0" borderId="13" xfId="0" applyNumberFormat="1" applyFont="1" applyBorder="1"/>
    <xf numFmtId="2" fontId="3" fillId="0" borderId="13" xfId="0" applyNumberFormat="1" applyFont="1" applyBorder="1"/>
    <xf numFmtId="0" fontId="3" fillId="0" borderId="13" xfId="0" applyFont="1" applyBorder="1"/>
    <xf numFmtId="0" fontId="2" fillId="0" borderId="12" xfId="0" applyFont="1" applyBorder="1" applyAlignment="1">
      <alignment horizontal="left"/>
    </xf>
    <xf numFmtId="0" fontId="3" fillId="0" borderId="17" xfId="0" applyFont="1" applyBorder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/>
    <xf numFmtId="0" fontId="4" fillId="0" borderId="6" xfId="0" applyNumberFormat="1" applyFont="1" applyFill="1" applyBorder="1"/>
    <xf numFmtId="0" fontId="4" fillId="0" borderId="13" xfId="0" applyNumberFormat="1" applyFont="1" applyBorder="1"/>
    <xf numFmtId="2" fontId="4" fillId="0" borderId="7" xfId="0" applyNumberFormat="1" applyFont="1" applyFill="1" applyBorder="1"/>
    <xf numFmtId="0" fontId="4" fillId="0" borderId="8" xfId="0" applyNumberFormat="1" applyFont="1" applyFill="1" applyBorder="1"/>
    <xf numFmtId="0" fontId="4" fillId="0" borderId="13" xfId="0" applyNumberFormat="1" applyFont="1" applyFill="1" applyBorder="1"/>
    <xf numFmtId="2" fontId="4" fillId="0" borderId="10" xfId="0" applyNumberFormat="1" applyFont="1" applyFill="1" applyBorder="1"/>
    <xf numFmtId="0" fontId="4" fillId="0" borderId="18" xfId="0" applyNumberFormat="1" applyFont="1" applyFill="1" applyBorder="1"/>
    <xf numFmtId="2" fontId="4" fillId="0" borderId="11" xfId="0" applyNumberFormat="1" applyFont="1" applyFill="1" applyBorder="1"/>
    <xf numFmtId="2" fontId="4" fillId="0" borderId="13" xfId="0" applyNumberFormat="1" applyFont="1" applyFill="1" applyBorder="1"/>
    <xf numFmtId="2" fontId="5" fillId="0" borderId="13" xfId="0" applyNumberFormat="1" applyFont="1" applyFill="1" applyBorder="1"/>
    <xf numFmtId="0" fontId="4" fillId="0" borderId="9" xfId="0" applyNumberFormat="1" applyFont="1" applyFill="1" applyBorder="1"/>
    <xf numFmtId="0" fontId="4" fillId="0" borderId="15" xfId="0" applyNumberFormat="1" applyFont="1" applyFill="1" applyBorder="1"/>
    <xf numFmtId="0" fontId="4" fillId="0" borderId="19" xfId="0" applyNumberFormat="1" applyFont="1" applyFill="1" applyBorder="1"/>
    <xf numFmtId="0" fontId="4" fillId="0" borderId="13" xfId="0" applyNumberFormat="1" applyFont="1" applyFill="1" applyBorder="1" applyAlignment="1">
      <alignment wrapText="1"/>
    </xf>
    <xf numFmtId="1" fontId="4" fillId="0" borderId="13" xfId="0" applyNumberFormat="1" applyFont="1" applyFill="1" applyBorder="1"/>
    <xf numFmtId="0" fontId="4" fillId="0" borderId="10" xfId="0" applyNumberFormat="1" applyFont="1" applyFill="1" applyBorder="1"/>
    <xf numFmtId="0" fontId="4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1" xfId="0" applyNumberFormat="1" applyFont="1" applyFill="1" applyBorder="1"/>
    <xf numFmtId="0" fontId="4" fillId="0" borderId="16" xfId="0" applyNumberFormat="1" applyFont="1" applyFill="1" applyBorder="1"/>
    <xf numFmtId="2" fontId="5" fillId="0" borderId="2" xfId="0" applyNumberFormat="1" applyFont="1" applyFill="1" applyBorder="1"/>
    <xf numFmtId="0" fontId="2" fillId="0" borderId="12" xfId="0" applyNumberFormat="1" applyFont="1" applyBorder="1" applyAlignment="1">
      <alignment horizontal="left"/>
    </xf>
    <xf numFmtId="0" fontId="1" fillId="0" borderId="1" xfId="0" applyNumberFormat="1" applyFont="1" applyFill="1" applyBorder="1"/>
    <xf numFmtId="0" fontId="1" fillId="0" borderId="2" xfId="0" applyNumberFormat="1" applyFont="1" applyFill="1" applyBorder="1"/>
    <xf numFmtId="0" fontId="1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40" t="s">
        <v>18</v>
      </c>
      <c r="C1" s="41"/>
      <c r="D1" s="42"/>
      <c r="E1" s="1" t="s">
        <v>1</v>
      </c>
      <c r="F1" s="2"/>
      <c r="G1" s="1"/>
      <c r="H1" s="1"/>
      <c r="I1" s="1" t="s">
        <v>2</v>
      </c>
      <c r="J1" s="3">
        <v>45378</v>
      </c>
    </row>
    <row r="2" spans="1:11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12" t="s">
        <v>3</v>
      </c>
      <c r="B3" s="13" t="s">
        <v>4</v>
      </c>
      <c r="C3" s="14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7"/>
    </row>
    <row r="4" spans="1:11" x14ac:dyDescent="0.3">
      <c r="A4" s="18" t="s">
        <v>13</v>
      </c>
      <c r="B4" s="19"/>
      <c r="C4" s="4" t="s">
        <v>32</v>
      </c>
      <c r="D4" s="4" t="s">
        <v>33</v>
      </c>
      <c r="E4" s="39">
        <v>35</v>
      </c>
      <c r="F4" s="20"/>
      <c r="G4" s="5">
        <v>17.136279999999999</v>
      </c>
      <c r="H4" s="5">
        <v>1.06</v>
      </c>
      <c r="I4" s="5">
        <v>7.0000000000000007E-2</v>
      </c>
      <c r="J4" s="5">
        <v>3.91</v>
      </c>
      <c r="K4" s="17"/>
    </row>
    <row r="5" spans="1:11" x14ac:dyDescent="0.3">
      <c r="A5" s="21"/>
      <c r="B5" s="22" t="s">
        <v>14</v>
      </c>
      <c r="C5" s="4" t="str">
        <f>"фирм"</f>
        <v>фирм</v>
      </c>
      <c r="D5" s="4" t="s">
        <v>22</v>
      </c>
      <c r="E5" s="5" t="str">
        <f>"200"</f>
        <v>200</v>
      </c>
      <c r="F5" s="23"/>
      <c r="G5" s="5">
        <v>285.08599965999991</v>
      </c>
      <c r="H5" s="5">
        <v>12.14</v>
      </c>
      <c r="I5" s="5">
        <v>11.7</v>
      </c>
      <c r="J5" s="5">
        <v>32.979999999999997</v>
      </c>
      <c r="K5" s="17"/>
    </row>
    <row r="6" spans="1:11" x14ac:dyDescent="0.3">
      <c r="A6" s="21"/>
      <c r="B6" s="24" t="s">
        <v>15</v>
      </c>
      <c r="C6" s="10">
        <v>685</v>
      </c>
      <c r="D6" s="4" t="s">
        <v>23</v>
      </c>
      <c r="E6" s="5" t="str">
        <f>"200"</f>
        <v>200</v>
      </c>
      <c r="F6" s="25"/>
      <c r="G6" s="5">
        <v>37.483876000000002</v>
      </c>
      <c r="H6" s="5">
        <v>0.04</v>
      </c>
      <c r="I6" s="5">
        <v>0.01</v>
      </c>
      <c r="J6" s="5">
        <v>9.81</v>
      </c>
      <c r="K6" s="17"/>
    </row>
    <row r="7" spans="1:11" x14ac:dyDescent="0.3">
      <c r="A7" s="21"/>
      <c r="B7" s="22"/>
      <c r="C7" s="6" t="str">
        <f>"-"</f>
        <v>-</v>
      </c>
      <c r="D7" s="6" t="s">
        <v>24</v>
      </c>
      <c r="E7" s="7" t="str">
        <f>"60"</f>
        <v>60</v>
      </c>
      <c r="F7" s="26"/>
      <c r="G7" s="7">
        <v>134.34059999999999</v>
      </c>
      <c r="H7" s="7">
        <v>3.97</v>
      </c>
      <c r="I7" s="7">
        <v>0.39</v>
      </c>
      <c r="J7" s="7">
        <v>28.14</v>
      </c>
      <c r="K7" s="17"/>
    </row>
    <row r="8" spans="1:11" x14ac:dyDescent="0.3">
      <c r="A8" s="21"/>
      <c r="B8" s="22"/>
      <c r="C8" s="11"/>
      <c r="D8" s="9" t="s">
        <v>25</v>
      </c>
      <c r="E8" s="8"/>
      <c r="F8" s="27">
        <v>83.28</v>
      </c>
      <c r="G8" s="8">
        <v>474.05</v>
      </c>
      <c r="H8" s="8">
        <v>17.21</v>
      </c>
      <c r="I8" s="8">
        <v>12.17</v>
      </c>
      <c r="J8" s="8">
        <v>74.84</v>
      </c>
      <c r="K8" s="17"/>
    </row>
    <row r="9" spans="1:11" ht="15" thickBot="1" x14ac:dyDescent="0.35">
      <c r="A9" s="28"/>
      <c r="B9" s="29"/>
      <c r="C9" s="30"/>
      <c r="D9" s="31"/>
      <c r="E9" s="32"/>
      <c r="F9" s="26"/>
      <c r="G9" s="32"/>
      <c r="H9" s="32"/>
      <c r="I9" s="32"/>
      <c r="J9" s="32"/>
      <c r="K9" s="17"/>
    </row>
    <row r="10" spans="1:11" x14ac:dyDescent="0.3">
      <c r="A10" s="21" t="s">
        <v>16</v>
      </c>
      <c r="B10" s="33"/>
      <c r="C10" s="4" t="str">
        <f>"фирм"</f>
        <v>фирм</v>
      </c>
      <c r="D10" s="4" t="s">
        <v>27</v>
      </c>
      <c r="E10" s="5" t="str">
        <f>"60"</f>
        <v>60</v>
      </c>
      <c r="F10" s="23"/>
      <c r="G10" s="5">
        <v>89.19456000000001</v>
      </c>
      <c r="H10" s="5">
        <v>2.17</v>
      </c>
      <c r="I10" s="5">
        <v>7.23</v>
      </c>
      <c r="J10" s="5">
        <v>4.46</v>
      </c>
      <c r="K10" s="17"/>
    </row>
    <row r="11" spans="1:11" x14ac:dyDescent="0.3">
      <c r="A11" s="21"/>
      <c r="B11" s="34" t="s">
        <v>17</v>
      </c>
      <c r="C11" s="4" t="str">
        <f>"сб 1982г"</f>
        <v>сб 1982г</v>
      </c>
      <c r="D11" s="4" t="s">
        <v>28</v>
      </c>
      <c r="E11" s="5" t="str">
        <f>"200"</f>
        <v>200</v>
      </c>
      <c r="F11" s="35"/>
      <c r="G11" s="5">
        <v>126.58234649999999</v>
      </c>
      <c r="H11" s="5">
        <v>3.27</v>
      </c>
      <c r="I11" s="5">
        <v>4.0999999999999996</v>
      </c>
      <c r="J11" s="5">
        <v>19.52</v>
      </c>
      <c r="K11" s="17"/>
    </row>
    <row r="12" spans="1:11" x14ac:dyDescent="0.3">
      <c r="A12" s="21"/>
      <c r="B12" s="34"/>
      <c r="C12" s="4" t="str">
        <f>"487"</f>
        <v>487</v>
      </c>
      <c r="D12" s="4" t="s">
        <v>29</v>
      </c>
      <c r="E12" s="5" t="str">
        <f>"90"</f>
        <v>90</v>
      </c>
      <c r="F12" s="35"/>
      <c r="G12" s="5">
        <v>224.06950000000001</v>
      </c>
      <c r="H12" s="5">
        <v>21.16</v>
      </c>
      <c r="I12" s="5">
        <v>15.11</v>
      </c>
      <c r="J12" s="5">
        <v>1.03</v>
      </c>
      <c r="K12" s="17"/>
    </row>
    <row r="13" spans="1:11" x14ac:dyDescent="0.3">
      <c r="A13" s="21"/>
      <c r="B13" s="34" t="s">
        <v>19</v>
      </c>
      <c r="C13" s="4" t="str">
        <f>"330"</f>
        <v>330</v>
      </c>
      <c r="D13" s="4" t="s">
        <v>30</v>
      </c>
      <c r="E13" s="5" t="str">
        <f>"150"</f>
        <v>150</v>
      </c>
      <c r="F13" s="35"/>
      <c r="G13" s="5">
        <v>246.54986399999999</v>
      </c>
      <c r="H13" s="5">
        <v>13.9</v>
      </c>
      <c r="I13" s="5">
        <v>4.9000000000000004</v>
      </c>
      <c r="J13" s="5">
        <v>39.81</v>
      </c>
      <c r="K13" s="17"/>
    </row>
    <row r="14" spans="1:11" x14ac:dyDescent="0.3">
      <c r="A14" s="21"/>
      <c r="B14" s="36"/>
      <c r="C14" s="4" t="str">
        <f>"705 "</f>
        <v xml:space="preserve">705 </v>
      </c>
      <c r="D14" s="4" t="s">
        <v>31</v>
      </c>
      <c r="E14" s="5" t="str">
        <f>"200"</f>
        <v>200</v>
      </c>
      <c r="F14" s="35"/>
      <c r="G14" s="5">
        <v>76.8416</v>
      </c>
      <c r="H14" s="5">
        <v>0.65</v>
      </c>
      <c r="I14" s="5">
        <v>0.27</v>
      </c>
      <c r="J14" s="5">
        <v>20.010000000000002</v>
      </c>
      <c r="K14" s="17"/>
    </row>
    <row r="15" spans="1:11" x14ac:dyDescent="0.3">
      <c r="A15" s="21"/>
      <c r="B15" s="36" t="s">
        <v>21</v>
      </c>
      <c r="C15" s="6"/>
      <c r="D15" s="6" t="s">
        <v>20</v>
      </c>
      <c r="E15" s="7" t="str">
        <f>"70"</f>
        <v>70</v>
      </c>
      <c r="F15" s="35"/>
      <c r="G15" s="7">
        <v>132.65867999999998</v>
      </c>
      <c r="H15" s="7">
        <v>4.53</v>
      </c>
      <c r="I15" s="7">
        <v>0.82</v>
      </c>
      <c r="J15" s="7">
        <v>28.61</v>
      </c>
      <c r="K15" s="17"/>
    </row>
    <row r="16" spans="1:11" x14ac:dyDescent="0.3">
      <c r="A16" s="37"/>
      <c r="B16" s="19"/>
      <c r="C16" s="9"/>
      <c r="D16" s="9" t="s">
        <v>26</v>
      </c>
      <c r="E16" s="8"/>
      <c r="F16" s="38">
        <v>114.86</v>
      </c>
      <c r="G16" s="8">
        <v>895.9</v>
      </c>
      <c r="H16" s="8">
        <v>45.66</v>
      </c>
      <c r="I16" s="8">
        <v>32.42</v>
      </c>
      <c r="J16" s="8">
        <v>113.43</v>
      </c>
      <c r="K16" s="17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2024-03-16T05:36:51Z</dcterms:modified>
</cp:coreProperties>
</file>